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60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233" i="1" l="1"/>
  <c r="A233" i="1"/>
  <c r="L232" i="1"/>
  <c r="J232" i="1"/>
  <c r="I232" i="1"/>
  <c r="H232" i="1"/>
  <c r="G232" i="1"/>
  <c r="F232" i="1"/>
  <c r="B223" i="1"/>
  <c r="A223" i="1"/>
  <c r="L222" i="1"/>
  <c r="L233" i="1" s="1"/>
  <c r="J222" i="1"/>
  <c r="I222" i="1"/>
  <c r="I233" i="1" s="1"/>
  <c r="H222" i="1"/>
  <c r="H233" i="1" s="1"/>
  <c r="G222" i="1"/>
  <c r="F222" i="1"/>
  <c r="B214" i="1"/>
  <c r="A214" i="1"/>
  <c r="L213" i="1"/>
  <c r="J213" i="1"/>
  <c r="I213" i="1"/>
  <c r="H213" i="1"/>
  <c r="G213" i="1"/>
  <c r="F213" i="1"/>
  <c r="B204" i="1"/>
  <c r="A204" i="1"/>
  <c r="L203" i="1"/>
  <c r="J203" i="1"/>
  <c r="I203" i="1"/>
  <c r="I214" i="1" s="1"/>
  <c r="H203" i="1"/>
  <c r="H214" i="1" s="1"/>
  <c r="G203" i="1"/>
  <c r="F203" i="1"/>
  <c r="B119" i="1"/>
  <c r="A119" i="1"/>
  <c r="L118" i="1"/>
  <c r="J118" i="1"/>
  <c r="I118" i="1"/>
  <c r="H118" i="1"/>
  <c r="G118" i="1"/>
  <c r="F118" i="1"/>
  <c r="A109" i="1"/>
  <c r="L108" i="1"/>
  <c r="J108" i="1"/>
  <c r="I108" i="1"/>
  <c r="H108" i="1"/>
  <c r="G108" i="1"/>
  <c r="F108" i="1"/>
  <c r="J233" i="1" l="1"/>
  <c r="J214" i="1"/>
  <c r="L119" i="1"/>
  <c r="L214" i="1"/>
  <c r="H119" i="1"/>
  <c r="I119" i="1"/>
  <c r="J119" i="1"/>
  <c r="F214" i="1"/>
  <c r="G214" i="1"/>
  <c r="G233" i="1"/>
  <c r="G119" i="1"/>
  <c r="F233" i="1"/>
  <c r="F119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G138" i="1" s="1"/>
  <c r="F127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J23" i="1"/>
  <c r="I23" i="1"/>
  <c r="H23" i="1"/>
  <c r="G23" i="1"/>
  <c r="F23" i="1"/>
  <c r="B14" i="1"/>
  <c r="A14" i="1"/>
  <c r="L13" i="1"/>
  <c r="J13" i="1"/>
  <c r="I13" i="1"/>
  <c r="H13" i="1"/>
  <c r="G13" i="1"/>
  <c r="G24" i="1" s="1"/>
  <c r="F13" i="1"/>
  <c r="F24" i="1" s="1"/>
  <c r="I176" i="1" l="1"/>
  <c r="J176" i="1"/>
  <c r="F138" i="1"/>
  <c r="H81" i="1"/>
  <c r="I195" i="1"/>
  <c r="F62" i="1"/>
  <c r="J81" i="1"/>
  <c r="F176" i="1"/>
  <c r="J195" i="1"/>
  <c r="H195" i="1"/>
  <c r="I81" i="1"/>
  <c r="L81" i="1"/>
  <c r="G176" i="1"/>
  <c r="L195" i="1"/>
  <c r="G62" i="1"/>
  <c r="H62" i="1"/>
  <c r="H176" i="1"/>
  <c r="H24" i="1"/>
  <c r="H138" i="1"/>
  <c r="J138" i="1"/>
  <c r="I24" i="1"/>
  <c r="I138" i="1"/>
  <c r="F100" i="1"/>
  <c r="L24" i="1"/>
  <c r="G100" i="1"/>
  <c r="L138" i="1"/>
  <c r="H100" i="1"/>
  <c r="I100" i="1"/>
  <c r="F81" i="1"/>
  <c r="J100" i="1"/>
  <c r="F195" i="1"/>
  <c r="J24" i="1"/>
  <c r="G81" i="1"/>
  <c r="L100" i="1"/>
  <c r="G195" i="1"/>
  <c r="I234" i="1" l="1"/>
  <c r="L234" i="1"/>
  <c r="G234" i="1"/>
  <c r="F234" i="1"/>
  <c r="J234" i="1"/>
  <c r="H234" i="1"/>
</calcChain>
</file>

<file path=xl/sharedStrings.xml><?xml version="1.0" encoding="utf-8"?>
<sst xmlns="http://schemas.openxmlformats.org/spreadsheetml/2006/main" count="216" uniqueCount="87">
  <si>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</si>
  <si>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</si>
  <si>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</si>
  <si>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</si>
  <si>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</si>
  <si>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</si>
  <si>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</si>
  <si>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</si>
  <si>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</si>
  <si>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</si>
  <si>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</si>
  <si>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</si>
  <si>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</si>
  <si>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</si>
  <si>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</si>
  <si>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</si>
  <si>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</si>
  <si>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</si>
  <si>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</si>
  <si>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</si>
  <si>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</si>
  <si>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</si>
  <si>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</si>
  <si>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</si>
  <si>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</si>
  <si>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</si>
  <si>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</si>
  <si>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</si>
  <si>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</si>
  <si>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</si>
  <si>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</si>
  <si>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</si>
  <si>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</si>
  <si>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 витаминизированный</t>
  </si>
  <si>
    <t>Хлеб ржаной</t>
  </si>
  <si>
    <t>71-2004</t>
  </si>
  <si>
    <t xml:space="preserve">Компот из смеси сухофруктов </t>
  </si>
  <si>
    <t>Чай с сахаром</t>
  </si>
  <si>
    <t>Мясо (свинина), тушеное с картофелем</t>
  </si>
  <si>
    <t>Колмакова</t>
  </si>
  <si>
    <t>ИП Колмакова ОМ</t>
  </si>
  <si>
    <t xml:space="preserve">Фрикадельки из птицы (2шт. по 50г.); Каша гречневая вязкая </t>
  </si>
  <si>
    <t>410-2013, Пермь, 510-2004</t>
  </si>
  <si>
    <t>518-2013, Пермь</t>
  </si>
  <si>
    <t>Гуляш (свинина); Макаронные изделия отварные</t>
  </si>
  <si>
    <t>152-2004, Пермь, 516-2004</t>
  </si>
  <si>
    <t>508-2013, Пермь</t>
  </si>
  <si>
    <t>Винегрет овощной</t>
  </si>
  <si>
    <t>54-9м-2020,2021, Новосибирск</t>
  </si>
  <si>
    <t>Напиток из плодов шиповника</t>
  </si>
  <si>
    <t>705-2004</t>
  </si>
  <si>
    <t>Курица запеченная; Каша гречневая вязкая отварная</t>
  </si>
  <si>
    <t>494-2004, 210-2004</t>
  </si>
  <si>
    <t>Компот теплый из свежих плодов и ягод</t>
  </si>
  <si>
    <t>513-2013, Пермь</t>
  </si>
  <si>
    <t>Рыба запеченная; Рис припущенный</t>
  </si>
  <si>
    <t>310-1996, 512-2004</t>
  </si>
  <si>
    <t>Сок в ассортименте</t>
  </si>
  <si>
    <t>685-2004</t>
  </si>
  <si>
    <t>Салат Витаминный</t>
  </si>
  <si>
    <t>2-2013 ,Пермь</t>
  </si>
  <si>
    <t xml:space="preserve">Котлеты, биточки из мяса; Овощи тушеные </t>
  </si>
  <si>
    <t>451-2004, 225-2004</t>
  </si>
  <si>
    <t>Кисель</t>
  </si>
  <si>
    <t>505-2013, Пермь</t>
  </si>
  <si>
    <t>Биточки рыбные; Пюре картофельное</t>
  </si>
  <si>
    <t>345-2013, 520-2004</t>
  </si>
  <si>
    <t>Компот из смеси сухофруктов</t>
  </si>
  <si>
    <t>152-2004, Пермь, 510-2004</t>
  </si>
  <si>
    <t>Компот из кураги</t>
  </si>
  <si>
    <t>638-2004</t>
  </si>
  <si>
    <t>Биточки рубленные из птицы запеченные, с маслом; Рис припущенный</t>
  </si>
  <si>
    <t>498-2004, 512-2004</t>
  </si>
  <si>
    <t>Компот из яблок</t>
  </si>
  <si>
    <t>"Ежики" из мяса с рисом, с соусом (свинина мясная и говядина); Макаронные изделия отварные</t>
  </si>
  <si>
    <t>390-2013, Пермь, 516-2004</t>
  </si>
  <si>
    <t>58-2013, Пермь</t>
  </si>
  <si>
    <t>Плов из птицы</t>
  </si>
  <si>
    <t>406-2013, Пермь</t>
  </si>
  <si>
    <t>Салат из капусты белокачанной</t>
  </si>
  <si>
    <t>54-10з-2020,2021</t>
  </si>
  <si>
    <t>451-2004, 510-2004</t>
  </si>
  <si>
    <t>Чай с лимоном</t>
  </si>
  <si>
    <t>686-2004</t>
  </si>
  <si>
    <t>Гуляш (свинина); Макароны</t>
  </si>
  <si>
    <t>Шницель из мяса; Тушеная капуста</t>
  </si>
  <si>
    <t>МАОУ Банниковская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</si>
</sst>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NumberFormat="1" applyFill="1" applyBorder="1" applyAlignment="1" applyProtection="1">
      <alignment wrapText="1"/>
      <protection locked="0"/>
    </xf>
    <xf numFmtId="0" fontId="0" fillId="4" borderId="1" xfId="0" applyNumberFormat="1" applyFill="1" applyBorder="1" applyProtection="1">
      <protection locked="0"/>
    </xf>
    <xf numFmtId="0" fontId="0" fillId="4" borderId="15" xfId="0" applyNumberFormat="1" applyFill="1" applyBorder="1" applyProtection="1">
      <protection locked="0"/>
    </xf>
    <xf numFmtId="0" fontId="0" fillId="4" borderId="5" xfId="0" applyNumberFormat="1" applyFill="1" applyBorder="1" applyAlignment="1" applyProtection="1">
      <alignment wrapText="1"/>
      <protection locked="0"/>
    </xf>
    <xf numFmtId="0" fontId="0" fillId="4" borderId="5" xfId="0" applyNumberFormat="1" applyFill="1" applyBorder="1" applyProtection="1">
      <protection locked="0"/>
    </xf>
    <xf numFmtId="0" fontId="0" fillId="4" borderId="26" xfId="0" applyNumberFormat="1" applyFill="1" applyBorder="1" applyProtection="1">
      <protection locked="0"/>
    </xf>
    <xf numFmtId="0" fontId="0" fillId="4" borderId="2" xfId="0" applyNumberFormat="1" applyFill="1" applyBorder="1" applyProtection="1">
      <protection locked="0"/>
    </xf>
    <xf numFmtId="0" fontId="0" fillId="4" borderId="17" xfId="0" applyNumberFormat="1" applyFill="1" applyBorder="1" applyProtection="1">
      <protection locked="0"/>
    </xf>
    <xf numFmtId="0" fontId="0" fillId="5" borderId="3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0" fillId="4" borderId="4" xfId="0" applyNumberFormat="1" applyFill="1" applyBorder="1" applyAlignment="1" applyProtection="1">
      <alignment horizontal="center" vertical="center"/>
      <protection locked="0"/>
    </xf>
    <xf numFmtId="0" fontId="0" fillId="4" borderId="27" xfId="0" applyNumberFormat="1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 vertical="center"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4" borderId="3" xfId="0" applyNumberFormat="1" applyFill="1" applyBorder="1" applyProtection="1"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4"/>
  <sheetViews>
    <sheetView tabSelected="1" zoomScale="115" zoomScaleNormal="11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40625" defaultRowHeight="12.75" x14ac:dyDescent="0.2"/>
  <cols>
    <col min="1" max="1" width="4.5703125" style="2" customWidth="1"/>
    <col min="2" max="2" width="5.42578125" style="2" customWidth="1"/>
    <col min="3" max="3" width="9.140625" style="1"/>
    <col min="4" max="4" width="11.5703125" style="1" customWidth="1"/>
    <col min="5" max="5" width="52.5703125" style="2" customWidth="1"/>
    <col min="6" max="6" width="9.42578125" style="2" customWidth="1"/>
    <col min="7" max="7" width="10" style="2" customWidth="1"/>
    <col min="8" max="8" width="7.5703125" style="2" customWidth="1"/>
    <col min="9" max="9" width="9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6" t="s">
        <v>86</v>
      </c>
      <c r="D1" s="77"/>
      <c r="E1" s="77"/>
      <c r="F1" s="12" t="s">
        <v>16</v>
      </c>
      <c r="G1" s="2" t="s">
        <v>17</v>
      </c>
      <c r="H1" s="78" t="s">
        <v>40</v>
      </c>
      <c r="I1" s="78"/>
      <c r="J1" s="78"/>
      <c r="K1" s="78"/>
    </row>
    <row r="2" spans="1:12" ht="18" x14ac:dyDescent="0.2">
      <c r="A2" s="35" t="s">
        <v>6</v>
      </c>
      <c r="C2" s="2"/>
      <c r="G2" s="2" t="s">
        <v>18</v>
      </c>
      <c r="H2" s="78" t="s">
        <v>39</v>
      </c>
      <c r="I2" s="78"/>
      <c r="J2" s="78"/>
      <c r="K2" s="7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30</v>
      </c>
      <c r="I4" s="47" t="s">
        <v>31</v>
      </c>
      <c r="J4" s="47" t="s">
        <v>32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28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29</v>
      </c>
    </row>
    <row r="6" spans="1:12" ht="45" x14ac:dyDescent="0.25">
      <c r="A6" s="20">
        <v>1</v>
      </c>
      <c r="B6" s="21">
        <v>1</v>
      </c>
      <c r="C6" s="22" t="s">
        <v>20</v>
      </c>
      <c r="D6" s="5" t="s">
        <v>21</v>
      </c>
      <c r="E6" s="51" t="s">
        <v>41</v>
      </c>
      <c r="F6" s="52">
        <v>250</v>
      </c>
      <c r="G6" s="52">
        <v>15.1</v>
      </c>
      <c r="H6" s="52">
        <v>16</v>
      </c>
      <c r="I6" s="53">
        <v>29.7</v>
      </c>
      <c r="J6" s="52">
        <v>322.89999999999998</v>
      </c>
      <c r="K6" s="51" t="s">
        <v>42</v>
      </c>
      <c r="L6" s="40">
        <v>97.5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30" x14ac:dyDescent="0.25">
      <c r="A8" s="23"/>
      <c r="B8" s="15"/>
      <c r="C8" s="11"/>
      <c r="D8" s="7" t="s">
        <v>22</v>
      </c>
      <c r="E8" s="54" t="s">
        <v>37</v>
      </c>
      <c r="F8" s="55">
        <v>200</v>
      </c>
      <c r="G8" s="55">
        <v>0.1</v>
      </c>
      <c r="H8" s="55">
        <v>0</v>
      </c>
      <c r="I8" s="56">
        <v>51</v>
      </c>
      <c r="J8" s="55">
        <v>51</v>
      </c>
      <c r="K8" s="54" t="s">
        <v>43</v>
      </c>
      <c r="L8" s="43">
        <v>3.9</v>
      </c>
    </row>
    <row r="9" spans="1:12" ht="15" x14ac:dyDescent="0.25">
      <c r="A9" s="23"/>
      <c r="B9" s="15"/>
      <c r="C9" s="11"/>
      <c r="D9" s="7" t="s">
        <v>25</v>
      </c>
      <c r="E9" s="51" t="s">
        <v>33</v>
      </c>
      <c r="F9" s="57">
        <v>30</v>
      </c>
      <c r="G9" s="57">
        <v>0.6</v>
      </c>
      <c r="H9" s="57">
        <v>0.3</v>
      </c>
      <c r="I9" s="58">
        <v>13.2</v>
      </c>
      <c r="J9" s="57">
        <v>59</v>
      </c>
      <c r="K9" s="44"/>
      <c r="L9" s="43">
        <v>3.8</v>
      </c>
    </row>
    <row r="10" spans="1:12" ht="15" x14ac:dyDescent="0.25">
      <c r="A10" s="23"/>
      <c r="B10" s="15"/>
      <c r="C10" s="11"/>
      <c r="D10" s="7" t="s">
        <v>26</v>
      </c>
      <c r="E10" s="51" t="s">
        <v>34</v>
      </c>
      <c r="F10" s="57">
        <v>20</v>
      </c>
      <c r="G10" s="57">
        <v>0.5</v>
      </c>
      <c r="H10" s="57">
        <v>0.3</v>
      </c>
      <c r="I10" s="58">
        <v>7.6</v>
      </c>
      <c r="J10" s="57">
        <v>34</v>
      </c>
      <c r="K10" s="44"/>
      <c r="L10" s="43">
        <v>2.5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27</v>
      </c>
      <c r="E13" s="9"/>
      <c r="F13" s="19">
        <f>SUM(F6:F12)</f>
        <v>500</v>
      </c>
      <c r="G13" s="19">
        <f t="shared" ref="G13:J13" si="0">SUM(G6:G12)</f>
        <v>16.299999999999997</v>
      </c>
      <c r="H13" s="19">
        <f t="shared" si="0"/>
        <v>16.600000000000001</v>
      </c>
      <c r="I13" s="19">
        <f t="shared" si="0"/>
        <v>101.5</v>
      </c>
      <c r="J13" s="19">
        <f t="shared" si="0"/>
        <v>466.9</v>
      </c>
      <c r="K13" s="25"/>
      <c r="L13" s="19">
        <f t="shared" ref="L13" si="1">SUM(L6:L12)</f>
        <v>107.7</v>
      </c>
    </row>
    <row r="14" spans="1:12" ht="15" x14ac:dyDescent="0.25">
      <c r="A14" s="26">
        <f>A6</f>
        <v>1</v>
      </c>
      <c r="B14" s="13">
        <f>B6</f>
        <v>1</v>
      </c>
      <c r="C14" s="10" t="s">
        <v>23</v>
      </c>
      <c r="D14" s="7"/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/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/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/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/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/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/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27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/>
    </row>
    <row r="24" spans="1:12" ht="15.75" thickBot="1" x14ac:dyDescent="0.25">
      <c r="A24" s="29">
        <f>A6</f>
        <v>1</v>
      </c>
      <c r="B24" s="30">
        <f>B6</f>
        <v>1</v>
      </c>
      <c r="C24" s="74" t="s">
        <v>4</v>
      </c>
      <c r="D24" s="75"/>
      <c r="E24" s="31"/>
      <c r="F24" s="32">
        <f>F13+F23</f>
        <v>500</v>
      </c>
      <c r="G24" s="32">
        <f t="shared" ref="G24:J24" si="3">G13+G23</f>
        <v>16.299999999999997</v>
      </c>
      <c r="H24" s="32">
        <f t="shared" si="3"/>
        <v>16.600000000000001</v>
      </c>
      <c r="I24" s="32">
        <f t="shared" si="3"/>
        <v>101.5</v>
      </c>
      <c r="J24" s="32">
        <f t="shared" si="3"/>
        <v>466.9</v>
      </c>
      <c r="K24" s="32"/>
      <c r="L24" s="32">
        <f t="shared" ref="L24" si="4">L13+L23</f>
        <v>107.7</v>
      </c>
    </row>
    <row r="25" spans="1:12" ht="38.2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44</v>
      </c>
      <c r="F25" s="61">
        <v>250</v>
      </c>
      <c r="G25" s="61">
        <v>14.4</v>
      </c>
      <c r="H25" s="61">
        <v>17.399999999999999</v>
      </c>
      <c r="I25" s="61">
        <v>42.3</v>
      </c>
      <c r="J25" s="61">
        <v>384</v>
      </c>
      <c r="K25" s="62" t="s">
        <v>45</v>
      </c>
      <c r="L25" s="61">
        <v>76.73</v>
      </c>
    </row>
    <row r="26" spans="1:12" ht="15" x14ac:dyDescent="0.25">
      <c r="A26" s="14"/>
      <c r="B26" s="15"/>
      <c r="C26" s="11"/>
      <c r="D26" s="6"/>
      <c r="E26" s="42"/>
      <c r="F26" s="63"/>
      <c r="G26" s="63"/>
      <c r="H26" s="63"/>
      <c r="I26" s="63"/>
      <c r="J26" s="63"/>
      <c r="K26" s="64"/>
      <c r="L26" s="63"/>
    </row>
    <row r="27" spans="1:12" ht="25.5" x14ac:dyDescent="0.25">
      <c r="A27" s="14"/>
      <c r="B27" s="15"/>
      <c r="C27" s="11"/>
      <c r="D27" s="7" t="s">
        <v>22</v>
      </c>
      <c r="E27" s="42" t="s">
        <v>36</v>
      </c>
      <c r="F27" s="63">
        <v>200</v>
      </c>
      <c r="G27" s="63">
        <v>0.5</v>
      </c>
      <c r="H27" s="63">
        <v>0</v>
      </c>
      <c r="I27" s="63">
        <v>15.2</v>
      </c>
      <c r="J27" s="63">
        <v>63</v>
      </c>
      <c r="K27" s="64" t="s">
        <v>46</v>
      </c>
      <c r="L27" s="63">
        <v>6.7</v>
      </c>
    </row>
    <row r="28" spans="1:12" ht="15" x14ac:dyDescent="0.25">
      <c r="A28" s="14"/>
      <c r="B28" s="15"/>
      <c r="C28" s="11"/>
      <c r="D28" s="7" t="s">
        <v>25</v>
      </c>
      <c r="E28" s="42" t="s">
        <v>33</v>
      </c>
      <c r="F28" s="63">
        <v>30</v>
      </c>
      <c r="G28" s="63">
        <v>0.6</v>
      </c>
      <c r="H28" s="63">
        <v>0.3</v>
      </c>
      <c r="I28" s="63">
        <v>13.2</v>
      </c>
      <c r="J28" s="63">
        <v>59</v>
      </c>
      <c r="K28" s="64"/>
      <c r="L28" s="63">
        <v>3.8</v>
      </c>
    </row>
    <row r="29" spans="1:12" ht="15" x14ac:dyDescent="0.25">
      <c r="A29" s="14"/>
      <c r="B29" s="15"/>
      <c r="C29" s="11"/>
      <c r="D29" s="7" t="s">
        <v>26</v>
      </c>
      <c r="E29" s="42" t="s">
        <v>34</v>
      </c>
      <c r="F29" s="63">
        <v>20</v>
      </c>
      <c r="G29" s="63">
        <v>0.5</v>
      </c>
      <c r="H29" s="63">
        <v>0.3</v>
      </c>
      <c r="I29" s="63">
        <v>7.6</v>
      </c>
      <c r="J29" s="63">
        <v>34</v>
      </c>
      <c r="K29" s="64"/>
      <c r="L29" s="63">
        <v>2.5</v>
      </c>
    </row>
    <row r="30" spans="1:12" ht="15.75" thickBot="1" x14ac:dyDescent="0.3">
      <c r="A30" s="14"/>
      <c r="B30" s="15"/>
      <c r="C30" s="11"/>
      <c r="D30" s="59" t="s">
        <v>24</v>
      </c>
      <c r="E30" s="60" t="s">
        <v>47</v>
      </c>
      <c r="F30" s="65">
        <v>80</v>
      </c>
      <c r="G30" s="65">
        <v>1</v>
      </c>
      <c r="H30" s="65">
        <v>4</v>
      </c>
      <c r="I30" s="66">
        <v>6.7</v>
      </c>
      <c r="J30" s="65">
        <v>67</v>
      </c>
      <c r="K30" s="67" t="s">
        <v>35</v>
      </c>
      <c r="L30" s="65">
        <v>17.97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27</v>
      </c>
      <c r="E32" s="9"/>
      <c r="F32" s="19">
        <f>SUM(F25:F31)</f>
        <v>580</v>
      </c>
      <c r="G32" s="19">
        <f t="shared" ref="G32" si="5">SUM(G25:G31)</f>
        <v>17</v>
      </c>
      <c r="H32" s="19">
        <f t="shared" ref="H32" si="6">SUM(H25:H31)</f>
        <v>22</v>
      </c>
      <c r="I32" s="19">
        <f t="shared" ref="I32" si="7">SUM(I25:I31)</f>
        <v>85</v>
      </c>
      <c r="J32" s="19">
        <f t="shared" ref="J32:L32" si="8">SUM(J25:J31)</f>
        <v>607</v>
      </c>
      <c r="K32" s="25"/>
      <c r="L32" s="19">
        <f t="shared" si="8"/>
        <v>107.7</v>
      </c>
    </row>
    <row r="33" spans="1:12" ht="15" x14ac:dyDescent="0.25">
      <c r="A33" s="13">
        <f>A25</f>
        <v>1</v>
      </c>
      <c r="B33" s="13">
        <f>B25</f>
        <v>2</v>
      </c>
      <c r="C33" s="10" t="s">
        <v>23</v>
      </c>
      <c r="D33" s="7"/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/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/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/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27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74" t="s">
        <v>4</v>
      </c>
      <c r="D43" s="75"/>
      <c r="E43" s="31"/>
      <c r="F43" s="32">
        <f>F32+F42</f>
        <v>580</v>
      </c>
      <c r="G43" s="32">
        <f t="shared" ref="G43" si="13">G32+G42</f>
        <v>17</v>
      </c>
      <c r="H43" s="32">
        <f t="shared" ref="H43" si="14">H32+H42</f>
        <v>22</v>
      </c>
      <c r="I43" s="32">
        <f t="shared" ref="I43" si="15">I32+I42</f>
        <v>85</v>
      </c>
      <c r="J43" s="32">
        <f t="shared" ref="J43:L43" si="16">J32+J42</f>
        <v>607</v>
      </c>
      <c r="K43" s="32"/>
      <c r="L43" s="32">
        <f t="shared" si="16"/>
        <v>107.7</v>
      </c>
    </row>
    <row r="44" spans="1:12" ht="75" x14ac:dyDescent="0.25">
      <c r="A44" s="20">
        <v>1</v>
      </c>
      <c r="B44" s="21">
        <v>3</v>
      </c>
      <c r="C44" s="22" t="s">
        <v>20</v>
      </c>
      <c r="D44" s="5" t="s">
        <v>21</v>
      </c>
      <c r="E44" s="51" t="s">
        <v>38</v>
      </c>
      <c r="F44" s="57">
        <v>250</v>
      </c>
      <c r="G44" s="57">
        <v>12.7</v>
      </c>
      <c r="H44" s="57">
        <v>14.3</v>
      </c>
      <c r="I44" s="58">
        <v>34.700000000000003</v>
      </c>
      <c r="J44" s="57">
        <v>318</v>
      </c>
      <c r="K44" s="68" t="s">
        <v>48</v>
      </c>
      <c r="L44" s="57">
        <v>89.25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54" t="s">
        <v>49</v>
      </c>
      <c r="F46" s="55">
        <v>200</v>
      </c>
      <c r="G46" s="55">
        <v>0.2</v>
      </c>
      <c r="H46" s="55">
        <v>0</v>
      </c>
      <c r="I46" s="56">
        <v>15.1</v>
      </c>
      <c r="J46" s="55">
        <v>61</v>
      </c>
      <c r="K46" s="69" t="s">
        <v>50</v>
      </c>
      <c r="L46" s="55">
        <v>12.15</v>
      </c>
    </row>
    <row r="47" spans="1:12" ht="15" x14ac:dyDescent="0.25">
      <c r="A47" s="23"/>
      <c r="B47" s="15"/>
      <c r="C47" s="11"/>
      <c r="D47" s="7" t="s">
        <v>25</v>
      </c>
      <c r="E47" s="51" t="s">
        <v>33</v>
      </c>
      <c r="F47" s="57">
        <v>30</v>
      </c>
      <c r="G47" s="57">
        <v>0.6</v>
      </c>
      <c r="H47" s="57">
        <v>0.3</v>
      </c>
      <c r="I47" s="58">
        <v>13.2</v>
      </c>
      <c r="J47" s="57">
        <v>59</v>
      </c>
      <c r="K47" s="44"/>
      <c r="L47" s="57">
        <v>3.8</v>
      </c>
    </row>
    <row r="48" spans="1:12" ht="15" x14ac:dyDescent="0.25">
      <c r="A48" s="23"/>
      <c r="B48" s="15"/>
      <c r="C48" s="11"/>
      <c r="D48" s="7" t="s">
        <v>26</v>
      </c>
      <c r="E48" s="51" t="s">
        <v>34</v>
      </c>
      <c r="F48" s="57">
        <v>20</v>
      </c>
      <c r="G48" s="57">
        <v>0.5</v>
      </c>
      <c r="H48" s="57">
        <v>0.3</v>
      </c>
      <c r="I48" s="58">
        <v>7.6</v>
      </c>
      <c r="J48" s="57">
        <v>34</v>
      </c>
      <c r="K48" s="44"/>
      <c r="L48" s="57">
        <v>2.5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27</v>
      </c>
      <c r="E51" s="9"/>
      <c r="F51" s="19">
        <f>SUM(F44:F50)</f>
        <v>500</v>
      </c>
      <c r="G51" s="19">
        <f t="shared" ref="G51" si="17">SUM(G44:G50)</f>
        <v>13.999999999999998</v>
      </c>
      <c r="H51" s="19">
        <f t="shared" ref="H51" si="18">SUM(H44:H50)</f>
        <v>14.900000000000002</v>
      </c>
      <c r="I51" s="19">
        <f t="shared" ref="I51" si="19">SUM(I44:I50)</f>
        <v>70.599999999999994</v>
      </c>
      <c r="J51" s="19">
        <f t="shared" ref="J51:L51" si="20">SUM(J44:J50)</f>
        <v>472</v>
      </c>
      <c r="K51" s="25"/>
      <c r="L51" s="19">
        <f t="shared" si="20"/>
        <v>107.7</v>
      </c>
    </row>
    <row r="52" spans="1:12" ht="15" x14ac:dyDescent="0.25">
      <c r="A52" s="26">
        <f>A44</f>
        <v>1</v>
      </c>
      <c r="B52" s="13">
        <f>B44</f>
        <v>3</v>
      </c>
      <c r="C52" s="10" t="s">
        <v>23</v>
      </c>
      <c r="D52" s="7"/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/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/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/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27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74" t="s">
        <v>4</v>
      </c>
      <c r="D62" s="75"/>
      <c r="E62" s="31"/>
      <c r="F62" s="32">
        <f>F51+F61</f>
        <v>500</v>
      </c>
      <c r="G62" s="32">
        <f t="shared" ref="G62" si="25">G51+G61</f>
        <v>13.999999999999998</v>
      </c>
      <c r="H62" s="32">
        <f t="shared" ref="H62" si="26">H51+H61</f>
        <v>14.900000000000002</v>
      </c>
      <c r="I62" s="32">
        <f t="shared" ref="I62" si="27">I51+I61</f>
        <v>70.599999999999994</v>
      </c>
      <c r="J62" s="32">
        <f t="shared" ref="J62:L62" si="28">J51+J61</f>
        <v>472</v>
      </c>
      <c r="K62" s="32"/>
      <c r="L62" s="32">
        <f t="shared" si="28"/>
        <v>107.7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51</v>
      </c>
      <c r="F63" s="40">
        <v>240</v>
      </c>
      <c r="G63" s="40">
        <v>18</v>
      </c>
      <c r="H63" s="40">
        <v>18</v>
      </c>
      <c r="I63" s="40">
        <v>24.3</v>
      </c>
      <c r="J63" s="40">
        <v>332</v>
      </c>
      <c r="K63" s="41" t="s">
        <v>52</v>
      </c>
      <c r="L63" s="40">
        <v>89.72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25.5" x14ac:dyDescent="0.25">
      <c r="A65" s="23"/>
      <c r="B65" s="15"/>
      <c r="C65" s="11"/>
      <c r="D65" s="7" t="s">
        <v>22</v>
      </c>
      <c r="E65" s="42" t="s">
        <v>53</v>
      </c>
      <c r="F65" s="43">
        <v>200</v>
      </c>
      <c r="G65" s="43">
        <v>0.5</v>
      </c>
      <c r="H65" s="43">
        <v>0</v>
      </c>
      <c r="I65" s="43">
        <v>23.1</v>
      </c>
      <c r="J65" s="43">
        <v>96.2</v>
      </c>
      <c r="K65" s="44" t="s">
        <v>54</v>
      </c>
      <c r="L65" s="43">
        <v>11.7</v>
      </c>
    </row>
    <row r="66" spans="1:12" ht="15" x14ac:dyDescent="0.25">
      <c r="A66" s="23"/>
      <c r="B66" s="15"/>
      <c r="C66" s="11"/>
      <c r="D66" s="7" t="s">
        <v>25</v>
      </c>
      <c r="E66" s="42" t="s">
        <v>33</v>
      </c>
      <c r="F66" s="43">
        <v>30</v>
      </c>
      <c r="G66" s="43">
        <v>1</v>
      </c>
      <c r="H66" s="43">
        <v>0</v>
      </c>
      <c r="I66" s="43">
        <v>13.2</v>
      </c>
      <c r="J66" s="43">
        <v>59</v>
      </c>
      <c r="K66" s="44"/>
      <c r="L66" s="43">
        <v>3.8</v>
      </c>
    </row>
    <row r="67" spans="1:12" ht="15" x14ac:dyDescent="0.25">
      <c r="A67" s="23"/>
      <c r="B67" s="15"/>
      <c r="C67" s="11"/>
      <c r="D67" s="7" t="s">
        <v>26</v>
      </c>
      <c r="E67" s="42" t="s">
        <v>34</v>
      </c>
      <c r="F67" s="43">
        <v>20</v>
      </c>
      <c r="G67" s="43">
        <v>1</v>
      </c>
      <c r="H67" s="43">
        <v>0</v>
      </c>
      <c r="I67" s="43">
        <v>7.6</v>
      </c>
      <c r="J67" s="43">
        <v>34</v>
      </c>
      <c r="K67" s="44"/>
      <c r="L67" s="43">
        <v>2.5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27</v>
      </c>
      <c r="E70" s="9"/>
      <c r="F70" s="19">
        <f>SUM(F63:F69)</f>
        <v>490</v>
      </c>
      <c r="G70" s="19">
        <f t="shared" ref="G70" si="29">SUM(G63:G69)</f>
        <v>20.5</v>
      </c>
      <c r="H70" s="19">
        <f t="shared" ref="H70" si="30">SUM(H63:H69)</f>
        <v>18</v>
      </c>
      <c r="I70" s="19">
        <f t="shared" ref="I70" si="31">SUM(I63:I69)</f>
        <v>68.2</v>
      </c>
      <c r="J70" s="19">
        <f t="shared" ref="J70:L70" si="32">SUM(J63:J69)</f>
        <v>521.20000000000005</v>
      </c>
      <c r="K70" s="25"/>
      <c r="L70" s="19">
        <f t="shared" si="32"/>
        <v>107.72</v>
      </c>
    </row>
    <row r="71" spans="1:12" ht="15" x14ac:dyDescent="0.25">
      <c r="A71" s="26">
        <f>A63</f>
        <v>1</v>
      </c>
      <c r="B71" s="13">
        <f>B63</f>
        <v>4</v>
      </c>
      <c r="C71" s="10" t="s">
        <v>23</v>
      </c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/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/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/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27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74" t="s">
        <v>4</v>
      </c>
      <c r="D81" s="75"/>
      <c r="E81" s="31"/>
      <c r="F81" s="32">
        <f>F70+F80</f>
        <v>490</v>
      </c>
      <c r="G81" s="32">
        <f t="shared" ref="G81" si="37">G70+G80</f>
        <v>20.5</v>
      </c>
      <c r="H81" s="32">
        <f t="shared" ref="H81" si="38">H70+H80</f>
        <v>18</v>
      </c>
      <c r="I81" s="32">
        <f t="shared" ref="I81" si="39">I70+I80</f>
        <v>68.2</v>
      </c>
      <c r="J81" s="32">
        <f t="shared" ref="J81:L81" si="40">J70+J80</f>
        <v>521.20000000000005</v>
      </c>
      <c r="K81" s="32"/>
      <c r="L81" s="32">
        <f t="shared" si="40"/>
        <v>107.72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55</v>
      </c>
      <c r="F82" s="40">
        <v>240</v>
      </c>
      <c r="G82" s="40">
        <v>16.2</v>
      </c>
      <c r="H82" s="40">
        <v>14.3</v>
      </c>
      <c r="I82" s="40">
        <v>28.2</v>
      </c>
      <c r="J82" s="40">
        <v>306</v>
      </c>
      <c r="K82" s="41" t="s">
        <v>56</v>
      </c>
      <c r="L82" s="40">
        <v>61.2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57</v>
      </c>
      <c r="F84" s="43">
        <v>200</v>
      </c>
      <c r="G84" s="43">
        <v>0.5</v>
      </c>
      <c r="H84" s="43">
        <v>0</v>
      </c>
      <c r="I84" s="43">
        <v>34</v>
      </c>
      <c r="J84" s="43">
        <v>138</v>
      </c>
      <c r="K84" s="44" t="s">
        <v>58</v>
      </c>
      <c r="L84" s="43">
        <v>24.5</v>
      </c>
    </row>
    <row r="85" spans="1:12" ht="15" x14ac:dyDescent="0.25">
      <c r="A85" s="23"/>
      <c r="B85" s="15"/>
      <c r="C85" s="11"/>
      <c r="D85" s="7" t="s">
        <v>25</v>
      </c>
      <c r="E85" s="42" t="s">
        <v>33</v>
      </c>
      <c r="F85" s="43">
        <v>30</v>
      </c>
      <c r="G85" s="43">
        <v>0.5</v>
      </c>
      <c r="H85" s="43">
        <v>0.3</v>
      </c>
      <c r="I85" s="43">
        <v>13.2</v>
      </c>
      <c r="J85" s="43">
        <v>59</v>
      </c>
      <c r="K85" s="44"/>
      <c r="L85" s="43">
        <v>3.8</v>
      </c>
    </row>
    <row r="86" spans="1:12" ht="15" x14ac:dyDescent="0.25">
      <c r="A86" s="23"/>
      <c r="B86" s="15"/>
      <c r="C86" s="11"/>
      <c r="D86" s="7" t="s">
        <v>26</v>
      </c>
      <c r="E86" s="42" t="s">
        <v>34</v>
      </c>
      <c r="F86" s="43">
        <v>20</v>
      </c>
      <c r="G86" s="43">
        <v>0.6</v>
      </c>
      <c r="H86" s="43">
        <v>0.3</v>
      </c>
      <c r="I86" s="43">
        <v>7.6</v>
      </c>
      <c r="J86" s="43">
        <v>34</v>
      </c>
      <c r="K86" s="44"/>
      <c r="L86" s="43">
        <v>2.5</v>
      </c>
    </row>
    <row r="87" spans="1:12" ht="25.5" x14ac:dyDescent="0.25">
      <c r="A87" s="23"/>
      <c r="B87" s="15"/>
      <c r="C87" s="11"/>
      <c r="D87" s="6" t="s">
        <v>24</v>
      </c>
      <c r="E87" s="42" t="s">
        <v>59</v>
      </c>
      <c r="F87" s="43">
        <v>80</v>
      </c>
      <c r="G87" s="43">
        <v>0.9</v>
      </c>
      <c r="H87" s="43">
        <v>4</v>
      </c>
      <c r="I87" s="43">
        <v>4.7</v>
      </c>
      <c r="J87" s="43">
        <v>58</v>
      </c>
      <c r="K87" s="44" t="s">
        <v>60</v>
      </c>
      <c r="L87" s="43">
        <v>15.7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27</v>
      </c>
      <c r="E89" s="9"/>
      <c r="F89" s="19">
        <f>SUM(F82:F88)</f>
        <v>570</v>
      </c>
      <c r="G89" s="19">
        <f t="shared" ref="G89" si="41">SUM(G82:G88)</f>
        <v>18.7</v>
      </c>
      <c r="H89" s="19">
        <f t="shared" ref="H89" si="42">SUM(H82:H88)</f>
        <v>18.900000000000002</v>
      </c>
      <c r="I89" s="19">
        <f t="shared" ref="I89" si="43">SUM(I82:I88)</f>
        <v>87.7</v>
      </c>
      <c r="J89" s="19">
        <f t="shared" ref="J89:L89" si="44">SUM(J82:J88)</f>
        <v>595</v>
      </c>
      <c r="K89" s="25"/>
      <c r="L89" s="19">
        <f t="shared" si="44"/>
        <v>107.7</v>
      </c>
    </row>
    <row r="90" spans="1:12" ht="15" x14ac:dyDescent="0.25">
      <c r="A90" s="26">
        <f>A82</f>
        <v>1</v>
      </c>
      <c r="B90" s="13">
        <f>B82</f>
        <v>5</v>
      </c>
      <c r="C90" s="10" t="s">
        <v>23</v>
      </c>
      <c r="D90" s="7"/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/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/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/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/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27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74" t="s">
        <v>4</v>
      </c>
      <c r="D100" s="75"/>
      <c r="E100" s="31"/>
      <c r="F100" s="32">
        <f>F89+F99</f>
        <v>570</v>
      </c>
      <c r="G100" s="32">
        <f t="shared" ref="G100" si="49">G89+G99</f>
        <v>18.7</v>
      </c>
      <c r="H100" s="32">
        <f t="shared" ref="H100" si="50">H89+H99</f>
        <v>18.900000000000002</v>
      </c>
      <c r="I100" s="32">
        <f t="shared" ref="I100" si="51">I89+I99</f>
        <v>87.7</v>
      </c>
      <c r="J100" s="32">
        <f t="shared" ref="J100:L100" si="52">J89+J99</f>
        <v>595</v>
      </c>
      <c r="K100" s="32"/>
      <c r="L100" s="32">
        <f t="shared" si="52"/>
        <v>107.7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61</v>
      </c>
      <c r="F101" s="40">
        <v>240</v>
      </c>
      <c r="G101" s="40">
        <v>12.5</v>
      </c>
      <c r="H101" s="40">
        <v>20.5</v>
      </c>
      <c r="I101" s="40">
        <v>28</v>
      </c>
      <c r="J101" s="40">
        <v>346</v>
      </c>
      <c r="K101" s="41" t="s">
        <v>62</v>
      </c>
      <c r="L101" s="40">
        <v>91.5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25.5" x14ac:dyDescent="0.25">
      <c r="A103" s="23"/>
      <c r="B103" s="15"/>
      <c r="C103" s="11"/>
      <c r="D103" s="7" t="s">
        <v>22</v>
      </c>
      <c r="E103" s="42" t="s">
        <v>63</v>
      </c>
      <c r="F103" s="43">
        <v>200</v>
      </c>
      <c r="G103" s="43">
        <v>0.3</v>
      </c>
      <c r="H103" s="43">
        <v>0.2</v>
      </c>
      <c r="I103" s="43">
        <v>21.5</v>
      </c>
      <c r="J103" s="43">
        <v>89</v>
      </c>
      <c r="K103" s="44" t="s">
        <v>64</v>
      </c>
      <c r="L103" s="43">
        <v>10</v>
      </c>
    </row>
    <row r="104" spans="1:12" ht="15" x14ac:dyDescent="0.25">
      <c r="A104" s="23"/>
      <c r="B104" s="15"/>
      <c r="C104" s="11"/>
      <c r="D104" s="7" t="s">
        <v>25</v>
      </c>
      <c r="E104" s="42" t="s">
        <v>33</v>
      </c>
      <c r="F104" s="43">
        <v>30</v>
      </c>
      <c r="G104" s="43">
        <v>0.6</v>
      </c>
      <c r="H104" s="43">
        <v>0.3</v>
      </c>
      <c r="I104" s="43">
        <v>13.2</v>
      </c>
      <c r="J104" s="43">
        <v>59</v>
      </c>
      <c r="K104" s="44"/>
      <c r="L104" s="43">
        <v>3.8</v>
      </c>
    </row>
    <row r="105" spans="1:12" ht="15" x14ac:dyDescent="0.25">
      <c r="A105" s="23"/>
      <c r="B105" s="15"/>
      <c r="C105" s="11"/>
      <c r="D105" s="7" t="s">
        <v>26</v>
      </c>
      <c r="E105" s="42" t="s">
        <v>34</v>
      </c>
      <c r="F105" s="43">
        <v>20</v>
      </c>
      <c r="G105" s="43">
        <v>0.5</v>
      </c>
      <c r="H105" s="43">
        <v>0.3</v>
      </c>
      <c r="I105" s="43">
        <v>7.6</v>
      </c>
      <c r="J105" s="43">
        <v>34</v>
      </c>
      <c r="K105" s="44"/>
      <c r="L105" s="43">
        <v>2.5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27</v>
      </c>
      <c r="E108" s="9"/>
      <c r="F108" s="19">
        <f>SUM(F101:F107)</f>
        <v>490</v>
      </c>
      <c r="G108" s="19">
        <f t="shared" ref="G108:J108" si="53">SUM(G101:G107)</f>
        <v>13.9</v>
      </c>
      <c r="H108" s="19">
        <f t="shared" si="53"/>
        <v>21.3</v>
      </c>
      <c r="I108" s="19">
        <f t="shared" si="53"/>
        <v>70.3</v>
      </c>
      <c r="J108" s="19">
        <f t="shared" si="53"/>
        <v>528</v>
      </c>
      <c r="K108" s="25"/>
      <c r="L108" s="19">
        <f t="shared" ref="L108" si="54">SUM(L101:L107)</f>
        <v>107.8</v>
      </c>
    </row>
    <row r="109" spans="1:12" ht="15" x14ac:dyDescent="0.25">
      <c r="A109" s="26">
        <f>A101</f>
        <v>2</v>
      </c>
      <c r="B109" s="13">
        <v>1</v>
      </c>
      <c r="C109" s="10" t="s">
        <v>23</v>
      </c>
      <c r="D109" s="7"/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/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/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/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/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27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.75" customHeight="1" x14ac:dyDescent="0.2">
      <c r="A119" s="29">
        <f>A101</f>
        <v>2</v>
      </c>
      <c r="B119" s="30">
        <f>B101</f>
        <v>1</v>
      </c>
      <c r="C119" s="74" t="s">
        <v>4</v>
      </c>
      <c r="D119" s="75"/>
      <c r="E119" s="31"/>
      <c r="F119" s="32">
        <f>F108+F118</f>
        <v>490</v>
      </c>
      <c r="G119" s="32">
        <f t="shared" ref="G119:J119" si="57">G108+G118</f>
        <v>13.9</v>
      </c>
      <c r="H119" s="32">
        <f t="shared" si="57"/>
        <v>21.3</v>
      </c>
      <c r="I119" s="32">
        <f t="shared" si="57"/>
        <v>70.3</v>
      </c>
      <c r="J119" s="32">
        <f t="shared" si="57"/>
        <v>528</v>
      </c>
      <c r="K119" s="32"/>
      <c r="L119" s="32">
        <f t="shared" ref="L119" si="58">L108+L118</f>
        <v>107.8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65</v>
      </c>
      <c r="F120" s="40">
        <v>250</v>
      </c>
      <c r="G120" s="40">
        <v>16.5</v>
      </c>
      <c r="H120" s="40">
        <v>8.6999999999999993</v>
      </c>
      <c r="I120" s="40">
        <v>40.4</v>
      </c>
      <c r="J120" s="40">
        <v>306</v>
      </c>
      <c r="K120" s="41" t="s">
        <v>66</v>
      </c>
      <c r="L120" s="40">
        <v>95.98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25.5" x14ac:dyDescent="0.25">
      <c r="A122" s="14"/>
      <c r="B122" s="15"/>
      <c r="C122" s="11"/>
      <c r="D122" s="7" t="s">
        <v>22</v>
      </c>
      <c r="E122" s="42" t="s">
        <v>67</v>
      </c>
      <c r="F122" s="43">
        <v>200</v>
      </c>
      <c r="G122" s="43">
        <v>0.5</v>
      </c>
      <c r="H122" s="43">
        <v>0</v>
      </c>
      <c r="I122" s="43">
        <v>15.2</v>
      </c>
      <c r="J122" s="43">
        <v>63</v>
      </c>
      <c r="K122" s="44" t="s">
        <v>46</v>
      </c>
      <c r="L122" s="43">
        <v>6.7</v>
      </c>
    </row>
    <row r="123" spans="1:12" ht="15" x14ac:dyDescent="0.25">
      <c r="A123" s="14"/>
      <c r="B123" s="15"/>
      <c r="C123" s="11"/>
      <c r="D123" s="7" t="s">
        <v>25</v>
      </c>
      <c r="E123" s="42" t="s">
        <v>33</v>
      </c>
      <c r="F123" s="43">
        <v>20</v>
      </c>
      <c r="G123" s="43">
        <v>0.5</v>
      </c>
      <c r="H123" s="43">
        <v>0.3</v>
      </c>
      <c r="I123" s="43">
        <v>7.6</v>
      </c>
      <c r="J123" s="43">
        <v>34</v>
      </c>
      <c r="K123" s="44"/>
      <c r="L123" s="43">
        <v>2.5</v>
      </c>
    </row>
    <row r="124" spans="1:12" ht="15" x14ac:dyDescent="0.25">
      <c r="A124" s="14"/>
      <c r="B124" s="15"/>
      <c r="C124" s="11"/>
      <c r="D124" s="7" t="s">
        <v>26</v>
      </c>
      <c r="E124" s="42" t="s">
        <v>34</v>
      </c>
      <c r="F124" s="43">
        <v>20</v>
      </c>
      <c r="G124" s="43">
        <v>0.5</v>
      </c>
      <c r="H124" s="43">
        <v>0.3</v>
      </c>
      <c r="I124" s="43">
        <v>7.6</v>
      </c>
      <c r="J124" s="43">
        <v>34</v>
      </c>
      <c r="K124" s="44"/>
      <c r="L124" s="43">
        <v>2.5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27</v>
      </c>
      <c r="E127" s="9"/>
      <c r="F127" s="19">
        <f>SUM(F120:F126)</f>
        <v>490</v>
      </c>
      <c r="G127" s="19">
        <f t="shared" ref="G127:J127" si="59">SUM(G120:G126)</f>
        <v>18</v>
      </c>
      <c r="H127" s="19">
        <f t="shared" si="59"/>
        <v>9.3000000000000007</v>
      </c>
      <c r="I127" s="19">
        <f t="shared" si="59"/>
        <v>70.8</v>
      </c>
      <c r="J127" s="19">
        <f t="shared" si="59"/>
        <v>437</v>
      </c>
      <c r="K127" s="25"/>
      <c r="L127" s="19">
        <f t="shared" ref="L127" si="60">SUM(L120:L126)</f>
        <v>107.68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23</v>
      </c>
      <c r="D128" s="7"/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/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/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27</v>
      </c>
      <c r="E137" s="9"/>
      <c r="F137" s="19">
        <f>SUM(F128:F136)</f>
        <v>0</v>
      </c>
      <c r="G137" s="19">
        <f t="shared" ref="G137:J137" si="61">SUM(G128:G136)</f>
        <v>0</v>
      </c>
      <c r="H137" s="19">
        <f t="shared" si="61"/>
        <v>0</v>
      </c>
      <c r="I137" s="19">
        <f t="shared" si="61"/>
        <v>0</v>
      </c>
      <c r="J137" s="19">
        <f t="shared" si="61"/>
        <v>0</v>
      </c>
      <c r="K137" s="25"/>
      <c r="L137" s="19">
        <f t="shared" ref="L137" si="62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74" t="s">
        <v>4</v>
      </c>
      <c r="D138" s="75"/>
      <c r="E138" s="31"/>
      <c r="F138" s="32">
        <f>F127+F137</f>
        <v>490</v>
      </c>
      <c r="G138" s="32">
        <f t="shared" ref="G138" si="63">G127+G137</f>
        <v>18</v>
      </c>
      <c r="H138" s="32">
        <f t="shared" ref="H138" si="64">H127+H137</f>
        <v>9.3000000000000007</v>
      </c>
      <c r="I138" s="32">
        <f t="shared" ref="I138" si="65">I127+I137</f>
        <v>70.8</v>
      </c>
      <c r="J138" s="32">
        <f t="shared" ref="J138:L138" si="66">J127+J137</f>
        <v>437</v>
      </c>
      <c r="K138" s="32"/>
      <c r="L138" s="32">
        <f t="shared" si="66"/>
        <v>107.68</v>
      </c>
    </row>
    <row r="139" spans="1:12" ht="38.2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84</v>
      </c>
      <c r="F139" s="40">
        <v>250</v>
      </c>
      <c r="G139" s="40">
        <v>15.3</v>
      </c>
      <c r="H139" s="40">
        <v>19.399999999999999</v>
      </c>
      <c r="I139" s="40">
        <v>29.8</v>
      </c>
      <c r="J139" s="40">
        <v>355</v>
      </c>
      <c r="K139" s="41" t="s">
        <v>68</v>
      </c>
      <c r="L139" s="40">
        <v>79.349999999999994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69</v>
      </c>
      <c r="F141" s="43">
        <v>200</v>
      </c>
      <c r="G141" s="43">
        <v>0.6</v>
      </c>
      <c r="H141" s="43">
        <v>0</v>
      </c>
      <c r="I141" s="43">
        <v>18.7</v>
      </c>
      <c r="J141" s="43">
        <v>77</v>
      </c>
      <c r="K141" s="44" t="s">
        <v>70</v>
      </c>
      <c r="L141" s="43">
        <v>22.05</v>
      </c>
    </row>
    <row r="142" spans="1:12" ht="15.75" customHeight="1" x14ac:dyDescent="0.25">
      <c r="A142" s="23"/>
      <c r="B142" s="15"/>
      <c r="C142" s="11"/>
      <c r="D142" s="7" t="s">
        <v>25</v>
      </c>
      <c r="E142" s="42" t="s">
        <v>33</v>
      </c>
      <c r="F142" s="43">
        <v>30</v>
      </c>
      <c r="G142" s="43">
        <v>0.6</v>
      </c>
      <c r="H142" s="43">
        <v>0.3</v>
      </c>
      <c r="I142" s="43">
        <v>13.2</v>
      </c>
      <c r="J142" s="43">
        <v>59</v>
      </c>
      <c r="K142" s="44"/>
      <c r="L142" s="43">
        <v>3.8</v>
      </c>
    </row>
    <row r="143" spans="1:12" ht="15" x14ac:dyDescent="0.25">
      <c r="A143" s="23"/>
      <c r="B143" s="15"/>
      <c r="C143" s="11"/>
      <c r="D143" s="7" t="s">
        <v>26</v>
      </c>
      <c r="E143" s="42" t="s">
        <v>34</v>
      </c>
      <c r="F143" s="43">
        <v>20</v>
      </c>
      <c r="G143" s="43">
        <v>0.6</v>
      </c>
      <c r="H143" s="43">
        <v>0.3</v>
      </c>
      <c r="I143" s="43">
        <v>7.6</v>
      </c>
      <c r="J143" s="43">
        <v>34</v>
      </c>
      <c r="K143" s="44"/>
      <c r="L143" s="43">
        <v>2.5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27</v>
      </c>
      <c r="E146" s="9"/>
      <c r="F146" s="19">
        <f>SUM(F139:F145)</f>
        <v>500</v>
      </c>
      <c r="G146" s="19">
        <f t="shared" ref="G146:J146" si="67">SUM(G139:G145)</f>
        <v>17.100000000000001</v>
      </c>
      <c r="H146" s="19">
        <f t="shared" si="67"/>
        <v>20</v>
      </c>
      <c r="I146" s="19">
        <f t="shared" si="67"/>
        <v>69.3</v>
      </c>
      <c r="J146" s="19">
        <f t="shared" si="67"/>
        <v>525</v>
      </c>
      <c r="K146" s="25"/>
      <c r="L146" s="19">
        <f t="shared" ref="L146" si="68">SUM(L139:L145)</f>
        <v>107.69999999999999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23</v>
      </c>
      <c r="D147" s="7"/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/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/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/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/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/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27</v>
      </c>
      <c r="E156" s="9"/>
      <c r="F156" s="19">
        <f>SUM(F147:F155)</f>
        <v>0</v>
      </c>
      <c r="G156" s="19">
        <f t="shared" ref="G156:J156" si="69">SUM(G147:G155)</f>
        <v>0</v>
      </c>
      <c r="H156" s="19">
        <f t="shared" si="69"/>
        <v>0</v>
      </c>
      <c r="I156" s="19">
        <f t="shared" si="69"/>
        <v>0</v>
      </c>
      <c r="J156" s="19">
        <f t="shared" si="69"/>
        <v>0</v>
      </c>
      <c r="K156" s="25"/>
      <c r="L156" s="19">
        <f t="shared" ref="L156" si="70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74" t="s">
        <v>4</v>
      </c>
      <c r="D157" s="75"/>
      <c r="E157" s="31"/>
      <c r="F157" s="32">
        <f>F146+F156</f>
        <v>500</v>
      </c>
      <c r="G157" s="32">
        <f t="shared" ref="G157" si="71">G146+G156</f>
        <v>17.100000000000001</v>
      </c>
      <c r="H157" s="32">
        <f t="shared" ref="H157" si="72">H146+H156</f>
        <v>20</v>
      </c>
      <c r="I157" s="32">
        <f t="shared" ref="I157" si="73">I146+I156</f>
        <v>69.3</v>
      </c>
      <c r="J157" s="32">
        <f t="shared" ref="J157:L157" si="74">J146+J156</f>
        <v>525</v>
      </c>
      <c r="K157" s="32"/>
      <c r="L157" s="32">
        <f t="shared" si="74"/>
        <v>107.69999999999999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71</v>
      </c>
      <c r="F158" s="40">
        <v>245</v>
      </c>
      <c r="G158" s="40">
        <v>14.5</v>
      </c>
      <c r="H158" s="40">
        <v>19</v>
      </c>
      <c r="I158" s="40">
        <v>36.6</v>
      </c>
      <c r="J158" s="40">
        <v>375</v>
      </c>
      <c r="K158" s="41" t="s">
        <v>72</v>
      </c>
      <c r="L158" s="40">
        <v>89.7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25.5" x14ac:dyDescent="0.25">
      <c r="A160" s="23"/>
      <c r="B160" s="15"/>
      <c r="C160" s="11"/>
      <c r="D160" s="7" t="s">
        <v>22</v>
      </c>
      <c r="E160" s="42" t="s">
        <v>73</v>
      </c>
      <c r="F160" s="43">
        <v>200</v>
      </c>
      <c r="G160" s="43">
        <v>0.5</v>
      </c>
      <c r="H160" s="43">
        <v>0.2</v>
      </c>
      <c r="I160" s="43">
        <v>23.1</v>
      </c>
      <c r="J160" s="43">
        <v>96.2</v>
      </c>
      <c r="K160" s="44" t="s">
        <v>54</v>
      </c>
      <c r="L160" s="43">
        <v>11.7</v>
      </c>
    </row>
    <row r="161" spans="1:12" ht="15" x14ac:dyDescent="0.25">
      <c r="A161" s="23"/>
      <c r="B161" s="15"/>
      <c r="C161" s="11"/>
      <c r="D161" s="7" t="s">
        <v>25</v>
      </c>
      <c r="E161" s="42" t="s">
        <v>33</v>
      </c>
      <c r="F161" s="43">
        <v>30</v>
      </c>
      <c r="G161" s="43">
        <v>0.6</v>
      </c>
      <c r="H161" s="43">
        <v>0.3</v>
      </c>
      <c r="I161" s="43">
        <v>13.2</v>
      </c>
      <c r="J161" s="43">
        <v>59</v>
      </c>
      <c r="K161" s="44"/>
      <c r="L161" s="43">
        <v>3.8</v>
      </c>
    </row>
    <row r="162" spans="1:12" ht="15" x14ac:dyDescent="0.25">
      <c r="A162" s="23"/>
      <c r="B162" s="15"/>
      <c r="C162" s="11"/>
      <c r="D162" s="7" t="s">
        <v>26</v>
      </c>
      <c r="E162" s="42" t="s">
        <v>34</v>
      </c>
      <c r="F162" s="43">
        <v>20</v>
      </c>
      <c r="G162" s="43">
        <v>0.5</v>
      </c>
      <c r="H162" s="43">
        <v>0.3</v>
      </c>
      <c r="I162" s="43">
        <v>7.6</v>
      </c>
      <c r="J162" s="43">
        <v>34</v>
      </c>
      <c r="K162" s="44"/>
      <c r="L162" s="43">
        <v>2.5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27</v>
      </c>
      <c r="E165" s="9"/>
      <c r="F165" s="19">
        <f>SUM(F158:F164)</f>
        <v>495</v>
      </c>
      <c r="G165" s="19">
        <f t="shared" ref="G165:J165" si="75">SUM(G158:G164)</f>
        <v>16.100000000000001</v>
      </c>
      <c r="H165" s="19">
        <f t="shared" si="75"/>
        <v>19.8</v>
      </c>
      <c r="I165" s="19">
        <f t="shared" si="75"/>
        <v>80.5</v>
      </c>
      <c r="J165" s="19">
        <f t="shared" si="75"/>
        <v>564.20000000000005</v>
      </c>
      <c r="K165" s="25"/>
      <c r="L165" s="19">
        <f t="shared" ref="L165" si="76">SUM(L158:L164)</f>
        <v>107.7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23</v>
      </c>
      <c r="D166" s="7"/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/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/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27</v>
      </c>
      <c r="E175" s="9"/>
      <c r="F175" s="19">
        <f>SUM(F166:F174)</f>
        <v>0</v>
      </c>
      <c r="G175" s="19">
        <f t="shared" ref="G175:J175" si="77">SUM(G166:G174)</f>
        <v>0</v>
      </c>
      <c r="H175" s="19">
        <f t="shared" si="77"/>
        <v>0</v>
      </c>
      <c r="I175" s="19">
        <f t="shared" si="77"/>
        <v>0</v>
      </c>
      <c r="J175" s="19">
        <f t="shared" si="77"/>
        <v>0</v>
      </c>
      <c r="K175" s="25"/>
      <c r="L175" s="19">
        <f t="shared" ref="L175" si="78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74" t="s">
        <v>4</v>
      </c>
      <c r="D176" s="75"/>
      <c r="E176" s="31"/>
      <c r="F176" s="32">
        <f>F165+F175</f>
        <v>495</v>
      </c>
      <c r="G176" s="32">
        <f t="shared" ref="G176" si="79">G165+G175</f>
        <v>16.100000000000001</v>
      </c>
      <c r="H176" s="32">
        <f t="shared" ref="H176" si="80">H165+H175</f>
        <v>19.8</v>
      </c>
      <c r="I176" s="32">
        <f t="shared" ref="I176" si="81">I165+I175</f>
        <v>80.5</v>
      </c>
      <c r="J176" s="32">
        <f t="shared" ref="J176:L176" si="82">J165+J175</f>
        <v>564.20000000000005</v>
      </c>
      <c r="K176" s="32"/>
      <c r="L176" s="32">
        <f t="shared" si="82"/>
        <v>107.7</v>
      </c>
    </row>
    <row r="177" spans="1:12" ht="38.2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74</v>
      </c>
      <c r="F177" s="40">
        <v>250</v>
      </c>
      <c r="G177" s="40">
        <v>9.5</v>
      </c>
      <c r="H177" s="40">
        <v>14.8</v>
      </c>
      <c r="I177" s="40">
        <v>44.2</v>
      </c>
      <c r="J177" s="40">
        <v>348</v>
      </c>
      <c r="K177" s="41" t="s">
        <v>75</v>
      </c>
      <c r="L177" s="40">
        <v>97.5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25.5" x14ac:dyDescent="0.25">
      <c r="A179" s="23"/>
      <c r="B179" s="15"/>
      <c r="C179" s="11"/>
      <c r="D179" s="7" t="s">
        <v>22</v>
      </c>
      <c r="E179" s="42" t="s">
        <v>37</v>
      </c>
      <c r="F179" s="43">
        <v>200</v>
      </c>
      <c r="G179" s="43">
        <v>0.1</v>
      </c>
      <c r="H179" s="43">
        <v>0</v>
      </c>
      <c r="I179" s="43">
        <v>12.6</v>
      </c>
      <c r="J179" s="43">
        <v>51</v>
      </c>
      <c r="K179" s="44" t="s">
        <v>76</v>
      </c>
      <c r="L179" s="43">
        <v>3.9</v>
      </c>
    </row>
    <row r="180" spans="1:12" ht="15" x14ac:dyDescent="0.25">
      <c r="A180" s="23"/>
      <c r="B180" s="15"/>
      <c r="C180" s="11"/>
      <c r="D180" s="7" t="s">
        <v>25</v>
      </c>
      <c r="E180" s="42" t="s">
        <v>33</v>
      </c>
      <c r="F180" s="43">
        <v>30</v>
      </c>
      <c r="G180" s="43">
        <v>0.6</v>
      </c>
      <c r="H180" s="43">
        <v>0.3</v>
      </c>
      <c r="I180" s="43">
        <v>13.2</v>
      </c>
      <c r="J180" s="43">
        <v>59</v>
      </c>
      <c r="K180" s="44"/>
      <c r="L180" s="43">
        <v>3.8</v>
      </c>
    </row>
    <row r="181" spans="1:12" ht="15" x14ac:dyDescent="0.25">
      <c r="A181" s="23"/>
      <c r="B181" s="15"/>
      <c r="C181" s="11"/>
      <c r="D181" s="7" t="s">
        <v>26</v>
      </c>
      <c r="E181" s="42" t="s">
        <v>34</v>
      </c>
      <c r="F181" s="43">
        <v>20</v>
      </c>
      <c r="G181" s="43">
        <v>0.5</v>
      </c>
      <c r="H181" s="43">
        <v>0.3</v>
      </c>
      <c r="I181" s="43">
        <v>7.6</v>
      </c>
      <c r="J181" s="43">
        <v>34</v>
      </c>
      <c r="K181" s="44"/>
      <c r="L181" s="43">
        <v>2.5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27</v>
      </c>
      <c r="E184" s="9"/>
      <c r="F184" s="19">
        <f>SUM(F177:F183)</f>
        <v>500</v>
      </c>
      <c r="G184" s="19">
        <f t="shared" ref="G184:J184" si="83">SUM(G177:G183)</f>
        <v>10.7</v>
      </c>
      <c r="H184" s="19">
        <f t="shared" si="83"/>
        <v>15.400000000000002</v>
      </c>
      <c r="I184" s="19">
        <f t="shared" si="83"/>
        <v>77.599999999999994</v>
      </c>
      <c r="J184" s="19">
        <f t="shared" si="83"/>
        <v>492</v>
      </c>
      <c r="K184" s="25"/>
      <c r="L184" s="19">
        <f t="shared" ref="L184" si="84">SUM(L177:L183)</f>
        <v>107.7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23</v>
      </c>
      <c r="D185" s="7"/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/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/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/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/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/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27</v>
      </c>
      <c r="E194" s="9"/>
      <c r="F194" s="19">
        <f>SUM(F185:F193)</f>
        <v>0</v>
      </c>
      <c r="G194" s="19">
        <f t="shared" ref="G194:J194" si="85">SUM(G185:G193)</f>
        <v>0</v>
      </c>
      <c r="H194" s="19">
        <f t="shared" si="85"/>
        <v>0</v>
      </c>
      <c r="I194" s="19">
        <f t="shared" si="85"/>
        <v>0</v>
      </c>
      <c r="J194" s="19">
        <f t="shared" si="85"/>
        <v>0</v>
      </c>
      <c r="K194" s="25"/>
      <c r="L194" s="19">
        <f t="shared" ref="L194" si="86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74" t="s">
        <v>4</v>
      </c>
      <c r="D195" s="75"/>
      <c r="E195" s="31"/>
      <c r="F195" s="32">
        <f>F184+F194</f>
        <v>500</v>
      </c>
      <c r="G195" s="32">
        <f t="shared" ref="G195" si="87">G184+G194</f>
        <v>10.7</v>
      </c>
      <c r="H195" s="32">
        <f t="shared" ref="H195" si="88">H184+H194</f>
        <v>15.400000000000002</v>
      </c>
      <c r="I195" s="32">
        <f t="shared" ref="I195" si="89">I184+I194</f>
        <v>77.599999999999994</v>
      </c>
      <c r="J195" s="32">
        <f t="shared" ref="J195:L195" si="90">J184+J194</f>
        <v>492</v>
      </c>
      <c r="K195" s="32"/>
      <c r="L195" s="32">
        <f t="shared" si="90"/>
        <v>107.7</v>
      </c>
    </row>
    <row r="196" spans="1:12" ht="25.5" x14ac:dyDescent="0.25">
      <c r="A196" s="20">
        <v>3</v>
      </c>
      <c r="B196" s="21">
        <v>1</v>
      </c>
      <c r="C196" s="22" t="s">
        <v>20</v>
      </c>
      <c r="D196" s="5" t="s">
        <v>21</v>
      </c>
      <c r="E196" s="39" t="s">
        <v>77</v>
      </c>
      <c r="F196" s="40">
        <v>240</v>
      </c>
      <c r="G196" s="40">
        <v>13.1</v>
      </c>
      <c r="H196" s="40">
        <v>12.8</v>
      </c>
      <c r="I196" s="40">
        <v>41.8</v>
      </c>
      <c r="J196" s="40">
        <v>335</v>
      </c>
      <c r="K196" s="41" t="s">
        <v>78</v>
      </c>
      <c r="L196" s="40">
        <v>75.150000000000006</v>
      </c>
    </row>
    <row r="197" spans="1:12" ht="15" x14ac:dyDescent="0.25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25.5" x14ac:dyDescent="0.25">
      <c r="A198" s="23"/>
      <c r="B198" s="15"/>
      <c r="C198" s="11"/>
      <c r="D198" s="7" t="s">
        <v>22</v>
      </c>
      <c r="E198" s="42" t="s">
        <v>36</v>
      </c>
      <c r="F198" s="43">
        <v>200</v>
      </c>
      <c r="G198" s="43">
        <v>0.5</v>
      </c>
      <c r="H198" s="43">
        <v>0</v>
      </c>
      <c r="I198" s="43">
        <v>15.2</v>
      </c>
      <c r="J198" s="43">
        <v>63</v>
      </c>
      <c r="K198" s="44" t="s">
        <v>46</v>
      </c>
      <c r="L198" s="43">
        <v>6.7</v>
      </c>
    </row>
    <row r="199" spans="1:12" ht="15" x14ac:dyDescent="0.25">
      <c r="A199" s="23"/>
      <c r="B199" s="15"/>
      <c r="C199" s="11"/>
      <c r="D199" s="7" t="s">
        <v>25</v>
      </c>
      <c r="E199" s="42" t="s">
        <v>33</v>
      </c>
      <c r="F199" s="43">
        <v>30</v>
      </c>
      <c r="G199" s="43">
        <v>0.6</v>
      </c>
      <c r="H199" s="43">
        <v>0.3</v>
      </c>
      <c r="I199" s="43">
        <v>13.2</v>
      </c>
      <c r="J199" s="43">
        <v>59</v>
      </c>
      <c r="K199" s="44"/>
      <c r="L199" s="43">
        <v>3.8</v>
      </c>
    </row>
    <row r="200" spans="1:12" ht="15" x14ac:dyDescent="0.25">
      <c r="A200" s="23"/>
      <c r="B200" s="15"/>
      <c r="C200" s="11"/>
      <c r="D200" s="7" t="s">
        <v>26</v>
      </c>
      <c r="E200" s="42" t="s">
        <v>34</v>
      </c>
      <c r="F200" s="43">
        <v>20</v>
      </c>
      <c r="G200" s="43">
        <v>0.5</v>
      </c>
      <c r="H200" s="43">
        <v>0.3</v>
      </c>
      <c r="I200" s="43">
        <v>7.6</v>
      </c>
      <c r="J200" s="43">
        <v>34</v>
      </c>
      <c r="K200" s="44"/>
      <c r="L200" s="43">
        <v>2.5</v>
      </c>
    </row>
    <row r="201" spans="1:12" ht="26.25" thickBot="1" x14ac:dyDescent="0.3">
      <c r="A201" s="23"/>
      <c r="B201" s="15"/>
      <c r="C201" s="11"/>
      <c r="D201" s="70" t="s">
        <v>24</v>
      </c>
      <c r="E201" s="42" t="s">
        <v>79</v>
      </c>
      <c r="F201" s="43">
        <v>80</v>
      </c>
      <c r="G201" s="43">
        <v>0.8</v>
      </c>
      <c r="H201" s="43">
        <v>4</v>
      </c>
      <c r="I201" s="43">
        <v>5.0999999999999996</v>
      </c>
      <c r="J201" s="43">
        <v>60</v>
      </c>
      <c r="K201" s="44" t="s">
        <v>80</v>
      </c>
      <c r="L201" s="43">
        <v>19.55</v>
      </c>
    </row>
    <row r="202" spans="1:12" ht="15" x14ac:dyDescent="0.2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.75" customHeight="1" x14ac:dyDescent="0.25">
      <c r="A203" s="24"/>
      <c r="B203" s="17"/>
      <c r="C203" s="8"/>
      <c r="D203" s="18" t="s">
        <v>27</v>
      </c>
      <c r="E203" s="9"/>
      <c r="F203" s="19">
        <f>SUM(F196:F202)</f>
        <v>570</v>
      </c>
      <c r="G203" s="19">
        <f t="shared" ref="G203:J203" si="91">SUM(G196:G202)</f>
        <v>15.5</v>
      </c>
      <c r="H203" s="19">
        <f t="shared" si="91"/>
        <v>17.400000000000002</v>
      </c>
      <c r="I203" s="19">
        <f t="shared" si="91"/>
        <v>82.899999999999991</v>
      </c>
      <c r="J203" s="19">
        <f t="shared" si="91"/>
        <v>551</v>
      </c>
      <c r="K203" s="25"/>
      <c r="L203" s="19">
        <f t="shared" ref="L203" si="92">SUM(L196:L202)</f>
        <v>107.7</v>
      </c>
    </row>
    <row r="204" spans="1:12" ht="15" x14ac:dyDescent="0.25">
      <c r="A204" s="26">
        <f>A196</f>
        <v>3</v>
      </c>
      <c r="B204" s="13">
        <f>B196</f>
        <v>1</v>
      </c>
      <c r="C204" s="10" t="s">
        <v>23</v>
      </c>
      <c r="D204" s="7"/>
      <c r="E204" s="42"/>
      <c r="F204" s="43"/>
      <c r="G204" s="43"/>
      <c r="H204" s="43"/>
      <c r="I204" s="43"/>
      <c r="J204" s="43"/>
      <c r="K204" s="44"/>
      <c r="L204" s="43"/>
    </row>
    <row r="205" spans="1:12" ht="15" x14ac:dyDescent="0.25">
      <c r="A205" s="23"/>
      <c r="B205" s="15"/>
      <c r="C205" s="11"/>
      <c r="D205" s="7"/>
      <c r="E205" s="42"/>
      <c r="F205" s="43"/>
      <c r="G205" s="43"/>
      <c r="H205" s="43"/>
      <c r="I205" s="43"/>
      <c r="J205" s="43"/>
      <c r="K205" s="44"/>
      <c r="L205" s="43"/>
    </row>
    <row r="206" spans="1:12" ht="15" x14ac:dyDescent="0.25">
      <c r="A206" s="23"/>
      <c r="B206" s="15"/>
      <c r="C206" s="11"/>
      <c r="D206" s="7"/>
      <c r="E206" s="42"/>
      <c r="F206" s="43"/>
      <c r="G206" s="43"/>
      <c r="H206" s="43"/>
      <c r="I206" s="43"/>
      <c r="J206" s="43"/>
      <c r="K206" s="44"/>
      <c r="L206" s="43"/>
    </row>
    <row r="207" spans="1:12" ht="15" x14ac:dyDescent="0.25">
      <c r="A207" s="23"/>
      <c r="B207" s="15"/>
      <c r="C207" s="11"/>
      <c r="D207" s="7"/>
      <c r="E207" s="42"/>
      <c r="F207" s="43"/>
      <c r="G207" s="43"/>
      <c r="H207" s="43"/>
      <c r="I207" s="43"/>
      <c r="J207" s="43"/>
      <c r="K207" s="44"/>
      <c r="L207" s="43"/>
    </row>
    <row r="208" spans="1:12" ht="15" x14ac:dyDescent="0.25">
      <c r="A208" s="23"/>
      <c r="B208" s="15"/>
      <c r="C208" s="11"/>
      <c r="D208" s="7"/>
      <c r="E208" s="42"/>
      <c r="F208" s="43"/>
      <c r="G208" s="43"/>
      <c r="H208" s="43"/>
      <c r="I208" s="43"/>
      <c r="J208" s="43"/>
      <c r="K208" s="44"/>
      <c r="L208" s="43"/>
    </row>
    <row r="209" spans="1:12" ht="15" x14ac:dyDescent="0.25">
      <c r="A209" s="23"/>
      <c r="B209" s="15"/>
      <c r="C209" s="11"/>
      <c r="D209" s="7"/>
      <c r="E209" s="42"/>
      <c r="F209" s="43"/>
      <c r="G209" s="43"/>
      <c r="H209" s="43"/>
      <c r="I209" s="43"/>
      <c r="J209" s="43"/>
      <c r="K209" s="44"/>
      <c r="L209" s="43"/>
    </row>
    <row r="210" spans="1:12" ht="15" x14ac:dyDescent="0.25">
      <c r="A210" s="23"/>
      <c r="B210" s="15"/>
      <c r="C210" s="11"/>
      <c r="D210" s="7"/>
      <c r="E210" s="42"/>
      <c r="F210" s="43"/>
      <c r="G210" s="43"/>
      <c r="H210" s="43"/>
      <c r="I210" s="43"/>
      <c r="J210" s="43"/>
      <c r="K210" s="44"/>
      <c r="L210" s="43"/>
    </row>
    <row r="211" spans="1:12" ht="15" x14ac:dyDescent="0.2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 x14ac:dyDescent="0.2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 x14ac:dyDescent="0.25">
      <c r="A213" s="24"/>
      <c r="B213" s="17"/>
      <c r="C213" s="8"/>
      <c r="D213" s="18" t="s">
        <v>27</v>
      </c>
      <c r="E213" s="9"/>
      <c r="F213" s="19">
        <f>SUM(F204:F212)</f>
        <v>0</v>
      </c>
      <c r="G213" s="19">
        <f t="shared" ref="G213:J213" si="93">SUM(G204:G212)</f>
        <v>0</v>
      </c>
      <c r="H213" s="19">
        <f t="shared" si="93"/>
        <v>0</v>
      </c>
      <c r="I213" s="19">
        <f t="shared" si="93"/>
        <v>0</v>
      </c>
      <c r="J213" s="19">
        <f t="shared" si="93"/>
        <v>0</v>
      </c>
      <c r="K213" s="25"/>
      <c r="L213" s="19">
        <f t="shared" ref="L213" si="94">SUM(L204:L212)</f>
        <v>0</v>
      </c>
    </row>
    <row r="214" spans="1:12" ht="15.75" thickBot="1" x14ac:dyDescent="0.25">
      <c r="A214" s="29">
        <f>A196</f>
        <v>3</v>
      </c>
      <c r="B214" s="30">
        <f>B196</f>
        <v>1</v>
      </c>
      <c r="C214" s="74" t="s">
        <v>4</v>
      </c>
      <c r="D214" s="75"/>
      <c r="E214" s="31"/>
      <c r="F214" s="32">
        <f>F203+F213</f>
        <v>570</v>
      </c>
      <c r="G214" s="32">
        <f t="shared" ref="G214:J214" si="95">G203+G213</f>
        <v>15.5</v>
      </c>
      <c r="H214" s="32">
        <f t="shared" si="95"/>
        <v>17.400000000000002</v>
      </c>
      <c r="I214" s="32">
        <f t="shared" si="95"/>
        <v>82.899999999999991</v>
      </c>
      <c r="J214" s="32">
        <f t="shared" si="95"/>
        <v>551</v>
      </c>
      <c r="K214" s="32"/>
      <c r="L214" s="32">
        <f t="shared" ref="L214" si="96">L203+L213</f>
        <v>107.7</v>
      </c>
    </row>
    <row r="215" spans="1:12" ht="25.5" x14ac:dyDescent="0.25">
      <c r="A215" s="20">
        <v>3</v>
      </c>
      <c r="B215" s="21">
        <v>2</v>
      </c>
      <c r="C215" s="22" t="s">
        <v>20</v>
      </c>
      <c r="D215" s="5" t="s">
        <v>21</v>
      </c>
      <c r="E215" s="39" t="s">
        <v>85</v>
      </c>
      <c r="F215" s="40">
        <v>240</v>
      </c>
      <c r="G215" s="40">
        <v>15.5</v>
      </c>
      <c r="H215" s="40">
        <v>16.399999999999999</v>
      </c>
      <c r="I215" s="40">
        <v>38.5</v>
      </c>
      <c r="J215" s="40">
        <v>363</v>
      </c>
      <c r="K215" s="41" t="s">
        <v>81</v>
      </c>
      <c r="L215" s="40">
        <v>95.42</v>
      </c>
    </row>
    <row r="216" spans="1:12" ht="15" x14ac:dyDescent="0.25">
      <c r="A216" s="23"/>
      <c r="B216" s="15"/>
      <c r="C216" s="11"/>
      <c r="D216" s="6"/>
      <c r="E216" s="42"/>
      <c r="F216" s="43"/>
      <c r="G216" s="43"/>
      <c r="H216" s="43"/>
      <c r="I216" s="43"/>
      <c r="J216" s="43"/>
      <c r="K216" s="44"/>
      <c r="L216" s="43"/>
    </row>
    <row r="217" spans="1:12" ht="15" x14ac:dyDescent="0.25">
      <c r="A217" s="23"/>
      <c r="B217" s="15"/>
      <c r="C217" s="11"/>
      <c r="D217" s="7" t="s">
        <v>22</v>
      </c>
      <c r="E217" s="42" t="s">
        <v>82</v>
      </c>
      <c r="F217" s="43">
        <v>200</v>
      </c>
      <c r="G217" s="43">
        <v>0.1</v>
      </c>
      <c r="H217" s="43">
        <v>0</v>
      </c>
      <c r="I217" s="43">
        <v>15.5</v>
      </c>
      <c r="J217" s="43">
        <v>62</v>
      </c>
      <c r="K217" s="44" t="s">
        <v>83</v>
      </c>
      <c r="L217" s="43">
        <v>5.98</v>
      </c>
    </row>
    <row r="218" spans="1:12" ht="15" x14ac:dyDescent="0.25">
      <c r="A218" s="23"/>
      <c r="B218" s="15"/>
      <c r="C218" s="11"/>
      <c r="D218" s="7" t="s">
        <v>25</v>
      </c>
      <c r="E218" s="42" t="s">
        <v>33</v>
      </c>
      <c r="F218" s="43">
        <v>30</v>
      </c>
      <c r="G218" s="43">
        <v>0.6</v>
      </c>
      <c r="H218" s="43">
        <v>0.3</v>
      </c>
      <c r="I218" s="43">
        <v>13.2</v>
      </c>
      <c r="J218" s="43">
        <v>59</v>
      </c>
      <c r="K218" s="44"/>
      <c r="L218" s="43">
        <v>3.8</v>
      </c>
    </row>
    <row r="219" spans="1:12" ht="15" x14ac:dyDescent="0.25">
      <c r="A219" s="23"/>
      <c r="B219" s="15"/>
      <c r="C219" s="11"/>
      <c r="D219" s="7" t="s">
        <v>26</v>
      </c>
      <c r="E219" s="42" t="s">
        <v>34</v>
      </c>
      <c r="F219" s="43">
        <v>20</v>
      </c>
      <c r="G219" s="43">
        <v>0.5</v>
      </c>
      <c r="H219" s="43">
        <v>0.3</v>
      </c>
      <c r="I219" s="43">
        <v>7.6</v>
      </c>
      <c r="J219" s="43">
        <v>34</v>
      </c>
      <c r="K219" s="44"/>
      <c r="L219" s="43">
        <v>2.5</v>
      </c>
    </row>
    <row r="220" spans="1:12" ht="15" x14ac:dyDescent="0.25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5" x14ac:dyDescent="0.25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.75" customHeight="1" x14ac:dyDescent="0.25">
      <c r="A222" s="24"/>
      <c r="B222" s="17"/>
      <c r="C222" s="8"/>
      <c r="D222" s="18" t="s">
        <v>27</v>
      </c>
      <c r="E222" s="9"/>
      <c r="F222" s="19">
        <f>SUM(F215:F221)</f>
        <v>490</v>
      </c>
      <c r="G222" s="19">
        <f t="shared" ref="G222:J222" si="97">SUM(G215:G221)</f>
        <v>16.7</v>
      </c>
      <c r="H222" s="19">
        <f t="shared" si="97"/>
        <v>17</v>
      </c>
      <c r="I222" s="19">
        <f t="shared" si="97"/>
        <v>74.8</v>
      </c>
      <c r="J222" s="19">
        <f t="shared" si="97"/>
        <v>518</v>
      </c>
      <c r="K222" s="25"/>
      <c r="L222" s="19">
        <f t="shared" ref="L222" si="98">SUM(L215:L221)</f>
        <v>107.7</v>
      </c>
    </row>
    <row r="223" spans="1:12" ht="15" x14ac:dyDescent="0.25">
      <c r="A223" s="26">
        <f>A215</f>
        <v>3</v>
      </c>
      <c r="B223" s="13">
        <f>B215</f>
        <v>2</v>
      </c>
      <c r="C223" s="10" t="s">
        <v>23</v>
      </c>
      <c r="D223" s="7"/>
      <c r="E223" s="42"/>
      <c r="F223" s="43"/>
      <c r="G223" s="43"/>
      <c r="H223" s="43"/>
      <c r="I223" s="43"/>
      <c r="J223" s="43"/>
      <c r="K223" s="44"/>
      <c r="L223" s="43"/>
    </row>
    <row r="224" spans="1:12" ht="15" x14ac:dyDescent="0.25">
      <c r="A224" s="23"/>
      <c r="B224" s="15"/>
      <c r="C224" s="11"/>
      <c r="D224" s="7"/>
      <c r="E224" s="42"/>
      <c r="F224" s="43"/>
      <c r="G224" s="43"/>
      <c r="H224" s="43"/>
      <c r="I224" s="43"/>
      <c r="J224" s="43"/>
      <c r="K224" s="44"/>
      <c r="L224" s="43"/>
    </row>
    <row r="225" spans="1:12" ht="15" x14ac:dyDescent="0.25">
      <c r="A225" s="23"/>
      <c r="B225" s="15"/>
      <c r="C225" s="11"/>
      <c r="D225" s="7"/>
      <c r="E225" s="42"/>
      <c r="F225" s="43"/>
      <c r="G225" s="43"/>
      <c r="H225" s="43"/>
      <c r="I225" s="43"/>
      <c r="J225" s="43"/>
      <c r="K225" s="44"/>
      <c r="L225" s="43"/>
    </row>
    <row r="226" spans="1:12" ht="15" x14ac:dyDescent="0.25">
      <c r="A226" s="23"/>
      <c r="B226" s="15"/>
      <c r="C226" s="11"/>
      <c r="D226" s="7"/>
      <c r="E226" s="42"/>
      <c r="F226" s="43"/>
      <c r="G226" s="43"/>
      <c r="H226" s="43"/>
      <c r="I226" s="43"/>
      <c r="J226" s="43"/>
      <c r="K226" s="44"/>
      <c r="L226" s="43"/>
    </row>
    <row r="227" spans="1:12" ht="15" x14ac:dyDescent="0.25">
      <c r="A227" s="23"/>
      <c r="B227" s="15"/>
      <c r="C227" s="11"/>
      <c r="D227" s="7"/>
      <c r="E227" s="42"/>
      <c r="F227" s="43"/>
      <c r="G227" s="43"/>
      <c r="H227" s="43"/>
      <c r="I227" s="43"/>
      <c r="J227" s="43"/>
      <c r="K227" s="44"/>
      <c r="L227" s="43"/>
    </row>
    <row r="228" spans="1:12" ht="15" x14ac:dyDescent="0.25">
      <c r="A228" s="23"/>
      <c r="B228" s="15"/>
      <c r="C228" s="11"/>
      <c r="D228" s="7"/>
      <c r="E228" s="42"/>
      <c r="F228" s="43"/>
      <c r="G228" s="43"/>
      <c r="H228" s="43"/>
      <c r="I228" s="43"/>
      <c r="J228" s="43"/>
      <c r="K228" s="44"/>
      <c r="L228" s="43"/>
    </row>
    <row r="229" spans="1:12" ht="15" x14ac:dyDescent="0.25">
      <c r="A229" s="23"/>
      <c r="B229" s="15"/>
      <c r="C229" s="11"/>
      <c r="D229" s="7"/>
      <c r="E229" s="42"/>
      <c r="F229" s="43"/>
      <c r="G229" s="43"/>
      <c r="H229" s="43"/>
      <c r="I229" s="43"/>
      <c r="J229" s="43"/>
      <c r="K229" s="44"/>
      <c r="L229" s="43"/>
    </row>
    <row r="230" spans="1:12" ht="15" x14ac:dyDescent="0.2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" x14ac:dyDescent="0.25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5" x14ac:dyDescent="0.25">
      <c r="A232" s="24"/>
      <c r="B232" s="17"/>
      <c r="C232" s="8"/>
      <c r="D232" s="18" t="s">
        <v>27</v>
      </c>
      <c r="E232" s="9"/>
      <c r="F232" s="19">
        <f>SUM(F223:F231)</f>
        <v>0</v>
      </c>
      <c r="G232" s="19">
        <f t="shared" ref="G232:J232" si="99">SUM(G223:G231)</f>
        <v>0</v>
      </c>
      <c r="H232" s="19">
        <f t="shared" si="99"/>
        <v>0</v>
      </c>
      <c r="I232" s="19">
        <f t="shared" si="99"/>
        <v>0</v>
      </c>
      <c r="J232" s="19">
        <f t="shared" si="99"/>
        <v>0</v>
      </c>
      <c r="K232" s="25"/>
      <c r="L232" s="19">
        <f t="shared" ref="L232" si="100">SUM(L223:L231)</f>
        <v>0</v>
      </c>
    </row>
    <row r="233" spans="1:12" ht="15.75" thickBot="1" x14ac:dyDescent="0.25">
      <c r="A233" s="29">
        <f>A215</f>
        <v>3</v>
      </c>
      <c r="B233" s="30">
        <f>B215</f>
        <v>2</v>
      </c>
      <c r="C233" s="74" t="s">
        <v>4</v>
      </c>
      <c r="D233" s="75"/>
      <c r="E233" s="31"/>
      <c r="F233" s="32">
        <f>F222+F232</f>
        <v>490</v>
      </c>
      <c r="G233" s="32">
        <f t="shared" ref="G233:J233" si="101">G222+G232</f>
        <v>16.7</v>
      </c>
      <c r="H233" s="32">
        <f t="shared" si="101"/>
        <v>17</v>
      </c>
      <c r="I233" s="32">
        <f t="shared" si="101"/>
        <v>74.8</v>
      </c>
      <c r="J233" s="32">
        <f t="shared" si="101"/>
        <v>518</v>
      </c>
      <c r="K233" s="32"/>
      <c r="L233" s="32">
        <f t="shared" ref="L233" si="102">L222+L232</f>
        <v>107.7</v>
      </c>
    </row>
    <row r="234" spans="1:12" ht="13.7" customHeight="1" thickBot="1" x14ac:dyDescent="0.25">
      <c r="A234" s="27"/>
      <c r="B234" s="28"/>
      <c r="C234" s="71" t="s">
        <v>5</v>
      </c>
      <c r="D234" s="72"/>
      <c r="E234" s="73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514.58333333333337</v>
      </c>
      <c r="G234" s="34">
        <f t="shared" ref="G234:L234" si="103">(G24+G43+G62+G81+G100+G119+G138+G157+G176+G195+G214+G233)/(IF(G24=0,0,1)+IF(G43=0,0,1)+IF(G62=0,0,1)+IF(G81=0,0,1)+IF(G100=0,0,1)+IF(G119=0,0,1)+IF(G138=0,0,1)+IF(G157=0,0,1)+IF(G176=0,0,1)+IF(G195=0,0,1)+IF(G214=0,0,1)+IF(G233=0,0,1))</f>
        <v>16.208333333333332</v>
      </c>
      <c r="H234" s="34">
        <f t="shared" si="103"/>
        <v>17.55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78.266666666666666</v>
      </c>
      <c r="J234" s="34">
        <f t="shared" si="103"/>
        <v>523.10833333333335</v>
      </c>
      <c r="K234" s="34"/>
      <c r="L234" s="34">
        <f t="shared" si="103"/>
        <v>107.70833333333336</v>
      </c>
    </row>
  </sheetData>
  <mergeCells count="16">
    <mergeCell ref="C81:D81"/>
    <mergeCell ref="C100:D100"/>
    <mergeCell ref="C24:D24"/>
    <mergeCell ref="C1:E1"/>
    <mergeCell ref="H1:K1"/>
    <mergeCell ref="H2:K2"/>
    <mergeCell ref="C43:D43"/>
    <mergeCell ref="C62:D62"/>
    <mergeCell ref="C234:E234"/>
    <mergeCell ref="C195:D195"/>
    <mergeCell ref="C119:D119"/>
    <mergeCell ref="C138:D138"/>
    <mergeCell ref="C157:D157"/>
    <mergeCell ref="C176:D176"/>
    <mergeCell ref="C214:D214"/>
    <mergeCell ref="C233:D23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2026-01-11T09:26:04Z</dcterms:modified>
</cp:coreProperties>
</file>